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12 2020\Nemocenská statistika\"/>
    </mc:Choice>
  </mc:AlternateContent>
  <bookViews>
    <workbookView xWindow="0" yWindow="0" windowWidth="28800" windowHeight="12345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G29" i="17" l="1"/>
  <c r="F29" i="17"/>
  <c r="E29" i="17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  <c r="H29" i="17" l="1"/>
  <c r="I29" i="17"/>
  <c r="J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<sst xmlns="http://schemas.openxmlformats.org/spreadsheetml/2006/main" count="42" uniqueCount="35">
  <si>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</si>
  <si>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</si>
  <si>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</si>
  <si>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</si>
  <si>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</si>
  <si>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</si>
  <si>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</si>
  <si>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</si>
  <si>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</si>
  <si>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</si>
  <si>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</si>
  <si>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</si>
  <si>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</si>
  <si>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</si>
  <si>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</si>
  <si>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</si>
  <si>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</si>
  <si>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</si>
  <si>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</si>
  <si>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</si>
  <si>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</si>
  <si>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</si>
  <si>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</si>
  <si>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</si>
  <si>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</si>
  <si>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</si>
  <si>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</si>
  <si>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</si>
  <si>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</si>
  <si>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</si>
  <si>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</si>
  <si>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</si>
  <si>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</si>
  <si>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- 4. čtvrtletí 2020 podle sledovaných skupin diagnóz a pohlaví</t>
  </si>
  <si>
    <t xml:space="preserve">     - chřipka a pneumonie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</si>
</sst>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" fontId="4" fillId="0" borderId="1">
      <protection locked="0"/>
    </xf>
    <xf numFmtId="164" fontId="5" fillId="0" borderId="2" applyBorder="0">
      <alignment horizontal="center"/>
    </xf>
    <xf numFmtId="49" fontId="6" fillId="0" borderId="3">
      <alignment horizontal="center"/>
    </xf>
    <xf numFmtId="0" fontId="7" fillId="0" borderId="0">
      <alignment horizontal="center"/>
    </xf>
    <xf numFmtId="0" fontId="8" fillId="0" borderId="0"/>
    <xf numFmtId="0" fontId="13" fillId="0" borderId="0"/>
    <xf numFmtId="0" fontId="15" fillId="0" borderId="0"/>
    <xf numFmtId="3" fontId="9" fillId="0" borderId="0">
      <alignment vertical="center"/>
    </xf>
    <xf numFmtId="9" fontId="12" fillId="0" borderId="0" applyFont="0" applyFill="0" applyBorder="0" applyAlignment="0" applyProtection="0"/>
    <xf numFmtId="3" fontId="10" fillId="0" borderId="4">
      <alignment wrapText="1"/>
    </xf>
    <xf numFmtId="4" fontId="10" fillId="0" borderId="4">
      <alignment wrapText="1"/>
    </xf>
    <xf numFmtId="49" fontId="4" fillId="0" borderId="0">
      <alignment horizontal="left" vertical="center" wrapText="1"/>
    </xf>
    <xf numFmtId="49" fontId="4" fillId="0" borderId="1">
      <alignment wrapText="1"/>
    </xf>
    <xf numFmtId="0" fontId="11" fillId="0" borderId="0"/>
    <xf numFmtId="0" fontId="3" fillId="0" borderId="0"/>
    <xf numFmtId="0" fontId="3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1" fontId="14" fillId="0" borderId="0" xfId="0" applyNumberFormat="1" applyFont="1" applyAlignment="1">
      <alignment horizontal="right" vertical="top" wrapText="1"/>
    </xf>
    <xf numFmtId="3" fontId="0" fillId="0" borderId="0" xfId="0" applyNumberFormat="1" applyAlignment="1">
      <alignment vertical="center"/>
    </xf>
    <xf numFmtId="3" fontId="19" fillId="3" borderId="7" xfId="0" applyNumberFormat="1" applyFont="1" applyFill="1" applyBorder="1" applyAlignment="1">
      <alignment horizontal="right" vertical="center" wrapText="1"/>
    </xf>
    <xf numFmtId="3" fontId="19" fillId="3" borderId="5" xfId="0" applyNumberFormat="1" applyFont="1" applyFill="1" applyBorder="1" applyAlignment="1">
      <alignment horizontal="right" vertical="center" wrapText="1"/>
    </xf>
    <xf numFmtId="3" fontId="19" fillId="3" borderId="6" xfId="0" applyNumberFormat="1" applyFont="1" applyFill="1" applyBorder="1" applyAlignment="1">
      <alignment horizontal="right" vertical="center" wrapText="1"/>
    </xf>
    <xf numFmtId="4" fontId="14" fillId="0" borderId="16" xfId="1" applyNumberFormat="1" applyFont="1" applyFill="1" applyBorder="1" applyAlignment="1" applyProtection="1">
      <alignment horizontal="right" vertical="center"/>
      <protection locked="0"/>
    </xf>
    <xf numFmtId="4" fontId="14" fillId="0" borderId="1" xfId="1" applyNumberFormat="1" applyFont="1" applyFill="1" applyBorder="1" applyAlignment="1" applyProtection="1">
      <alignment horizontal="right" vertical="center"/>
      <protection locked="0"/>
    </xf>
    <xf numFmtId="4" fontId="14" fillId="0" borderId="10" xfId="1" applyNumberFormat="1" applyFont="1" applyFill="1" applyBorder="1" applyAlignment="1" applyProtection="1">
      <alignment horizontal="right" vertical="center"/>
      <protection locked="0"/>
    </xf>
    <xf numFmtId="3" fontId="14" fillId="0" borderId="18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4" fontId="19" fillId="3" borderId="7" xfId="0" applyNumberFormat="1" applyFont="1" applyFill="1" applyBorder="1" applyAlignment="1">
      <alignment horizontal="right" vertical="center" wrapText="1"/>
    </xf>
    <xf numFmtId="4" fontId="19" fillId="3" borderId="6" xfId="0" applyNumberFormat="1" applyFont="1" applyFill="1" applyBorder="1" applyAlignment="1">
      <alignment horizontal="right" vertical="center" wrapText="1"/>
    </xf>
    <xf numFmtId="3" fontId="14" fillId="0" borderId="9" xfId="8" applyFont="1" applyFill="1" applyBorder="1" applyAlignment="1" applyProtection="1">
      <alignment horizontal="left" vertical="center"/>
      <protection locked="0"/>
    </xf>
    <xf numFmtId="3" fontId="19" fillId="3" borderId="17" xfId="0" applyNumberFormat="1" applyFont="1" applyFill="1" applyBorder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4" fontId="20" fillId="0" borderId="16" xfId="1" applyNumberFormat="1" applyFont="1" applyFill="1" applyBorder="1" applyAlignment="1" applyProtection="1">
      <alignment horizontal="right" vertical="center"/>
      <protection locked="0"/>
    </xf>
    <xf numFmtId="4" fontId="20" fillId="0" borderId="1" xfId="1" applyNumberFormat="1" applyFont="1" applyFill="1" applyBorder="1" applyAlignment="1" applyProtection="1">
      <alignment horizontal="right" vertical="center"/>
      <protection locked="0"/>
    </xf>
    <xf numFmtId="4" fontId="20" fillId="0" borderId="10" xfId="1" applyNumberFormat="1" applyFont="1" applyFill="1" applyBorder="1" applyAlignment="1" applyProtection="1">
      <alignment horizontal="right" vertical="center"/>
      <protection locked="0"/>
    </xf>
    <xf numFmtId="3" fontId="20" fillId="0" borderId="18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3" fontId="14" fillId="0" borderId="9" xfId="8" applyFont="1" applyFill="1" applyBorder="1" applyAlignment="1" applyProtection="1">
      <alignment horizontal="left" vertical="center"/>
      <protection locked="0"/>
    </xf>
    <xf numFmtId="3" fontId="14" fillId="0" borderId="9" xfId="10" applyFont="1" applyFill="1" applyBorder="1" applyAlignment="1" applyProtection="1">
      <alignment horizontal="left" vertical="center" wrapText="1"/>
      <protection locked="0"/>
    </xf>
    <xf numFmtId="3" fontId="20" fillId="0" borderId="9" xfId="8" applyFont="1" applyFill="1" applyBorder="1" applyAlignment="1" applyProtection="1">
      <alignment horizontal="left" vertical="center"/>
      <protection locked="0"/>
    </xf>
    <xf numFmtId="3" fontId="20" fillId="0" borderId="9" xfId="1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9" fontId="16" fillId="2" borderId="16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</cellXfs>
  <cellStyles count="21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4"/>
    <cellStyle name="Normální 2 3" xfId="18"/>
    <cellStyle name="Normální 3" xfId="15"/>
    <cellStyle name="Normální 4" xfId="16"/>
    <cellStyle name="Normální 5" xfId="17"/>
    <cellStyle name="normální_TABULKY -  krátkodobá - 1. pololetí 2003" xfId="8"/>
    <cellStyle name="Procenta 2" xfId="9"/>
    <cellStyle name="Procenta 2 2" xfId="19"/>
    <cellStyle name="Procenta 3" xfId="20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="90" zoomScaleNormal="90" workbookViewId="0">
      <selection activeCell="S14" sqref="S14"/>
    </sheetView>
  </sheetViews>
  <sheetFormatPr defaultRowHeight="12.75" x14ac:dyDescent="0.2"/>
  <cols>
    <col min="1" max="1" width="32.140625" style="1" bestFit="1" customWidth="1"/>
    <col min="2" max="10" width="14" style="1" customWidth="1"/>
  </cols>
  <sheetData>
    <row r="1" spans="1:10" ht="20.100000000000001" customHeight="1" x14ac:dyDescent="0.2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8.75" customHeight="1" thickBot="1" x14ac:dyDescent="0.25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30.2" customHeight="1" x14ac:dyDescent="0.2">
      <c r="A3" s="41" t="s">
        <v>19</v>
      </c>
      <c r="B3" s="37" t="s">
        <v>30</v>
      </c>
      <c r="C3" s="38"/>
      <c r="D3" s="39"/>
      <c r="E3" s="37" t="s">
        <v>1</v>
      </c>
      <c r="F3" s="38"/>
      <c r="G3" s="39"/>
      <c r="H3" s="40" t="s">
        <v>31</v>
      </c>
      <c r="I3" s="38"/>
      <c r="J3" s="39"/>
    </row>
    <row r="4" spans="1:10" ht="18" customHeight="1" x14ac:dyDescent="0.2">
      <c r="A4" s="42"/>
      <c r="B4" s="43" t="s">
        <v>0</v>
      </c>
      <c r="C4" s="45" t="s">
        <v>2</v>
      </c>
      <c r="D4" s="46"/>
      <c r="E4" s="43" t="s">
        <v>0</v>
      </c>
      <c r="F4" s="34" t="s">
        <v>2</v>
      </c>
      <c r="G4" s="35"/>
      <c r="H4" s="44" t="s">
        <v>3</v>
      </c>
      <c r="I4" s="34" t="s">
        <v>2</v>
      </c>
      <c r="J4" s="35"/>
    </row>
    <row r="5" spans="1:10" ht="40.5" customHeight="1" x14ac:dyDescent="0.2">
      <c r="A5" s="42"/>
      <c r="B5" s="43"/>
      <c r="C5" s="21" t="s">
        <v>20</v>
      </c>
      <c r="D5" s="22" t="s">
        <v>21</v>
      </c>
      <c r="E5" s="43"/>
      <c r="F5" s="21" t="s">
        <v>20</v>
      </c>
      <c r="G5" s="22" t="s">
        <v>21</v>
      </c>
      <c r="H5" s="44"/>
      <c r="I5" s="21" t="s">
        <v>20</v>
      </c>
      <c r="J5" s="22" t="s">
        <v>21</v>
      </c>
    </row>
    <row r="6" spans="1:10" ht="15" customHeight="1" x14ac:dyDescent="0.2">
      <c r="A6" s="18" t="s">
        <v>4</v>
      </c>
      <c r="B6" s="10">
        <v>113</v>
      </c>
      <c r="C6" s="11">
        <v>77</v>
      </c>
      <c r="D6" s="12">
        <v>36</v>
      </c>
      <c r="E6" s="10">
        <v>22815</v>
      </c>
      <c r="F6" s="11">
        <v>15500</v>
      </c>
      <c r="G6" s="12">
        <v>7315</v>
      </c>
      <c r="H6" s="7">
        <f>E6/B6</f>
        <v>201.90265486725664</v>
      </c>
      <c r="I6" s="8">
        <f>F6/C6</f>
        <v>201.2987012987013</v>
      </c>
      <c r="J6" s="9">
        <f>G6/D6</f>
        <v>203.19444444444446</v>
      </c>
    </row>
    <row r="7" spans="1:10" s="29" customFormat="1" ht="15" customHeight="1" x14ac:dyDescent="0.2">
      <c r="A7" s="30" t="s">
        <v>5</v>
      </c>
      <c r="B7" s="14">
        <v>14277</v>
      </c>
      <c r="C7" s="13">
        <v>6467</v>
      </c>
      <c r="D7" s="15">
        <v>7810</v>
      </c>
      <c r="E7" s="14">
        <v>2683716</v>
      </c>
      <c r="F7" s="13">
        <v>1176902</v>
      </c>
      <c r="G7" s="15">
        <v>1506814</v>
      </c>
      <c r="H7" s="7">
        <f t="shared" ref="H7:J25" si="0">E7/B7</f>
        <v>187.97478461861735</v>
      </c>
      <c r="I7" s="8">
        <f t="shared" si="0"/>
        <v>181.98577392917892</v>
      </c>
      <c r="J7" s="9">
        <f t="shared" si="0"/>
        <v>192.93393085787451</v>
      </c>
    </row>
    <row r="8" spans="1:10" s="29" customFormat="1" ht="15" customHeight="1" x14ac:dyDescent="0.2">
      <c r="A8" s="30" t="s">
        <v>6</v>
      </c>
      <c r="B8" s="14">
        <v>49267</v>
      </c>
      <c r="C8" s="13">
        <v>17312</v>
      </c>
      <c r="D8" s="15">
        <v>31955</v>
      </c>
      <c r="E8" s="14">
        <v>4477655</v>
      </c>
      <c r="F8" s="13">
        <v>1494794</v>
      </c>
      <c r="G8" s="15">
        <v>2982861</v>
      </c>
      <c r="H8" s="7">
        <f t="shared" si="0"/>
        <v>90.885481153713442</v>
      </c>
      <c r="I8" s="8">
        <f t="shared" si="0"/>
        <v>86.344385397412196</v>
      </c>
      <c r="J8" s="9">
        <f t="shared" si="0"/>
        <v>93.345673603504935</v>
      </c>
    </row>
    <row r="9" spans="1:10" s="29" customFormat="1" ht="15" customHeight="1" x14ac:dyDescent="0.2">
      <c r="A9" s="31" t="s">
        <v>7</v>
      </c>
      <c r="B9" s="14">
        <v>28520</v>
      </c>
      <c r="C9" s="13">
        <v>11754</v>
      </c>
      <c r="D9" s="15">
        <v>16766</v>
      </c>
      <c r="E9" s="14">
        <v>2399340</v>
      </c>
      <c r="F9" s="13">
        <v>1024039</v>
      </c>
      <c r="G9" s="15">
        <v>1375301</v>
      </c>
      <c r="H9" s="7">
        <f t="shared" si="0"/>
        <v>84.128330995792425</v>
      </c>
      <c r="I9" s="8">
        <f t="shared" si="0"/>
        <v>87.122596562872218</v>
      </c>
      <c r="J9" s="9">
        <f t="shared" si="0"/>
        <v>82.029166169629008</v>
      </c>
    </row>
    <row r="10" spans="1:10" s="29" customFormat="1" ht="15" customHeight="1" x14ac:dyDescent="0.2">
      <c r="A10" s="30" t="s">
        <v>8</v>
      </c>
      <c r="B10" s="14">
        <v>48014</v>
      </c>
      <c r="C10" s="13">
        <v>27547</v>
      </c>
      <c r="D10" s="15">
        <v>20467</v>
      </c>
      <c r="E10" s="14">
        <v>4098241</v>
      </c>
      <c r="F10" s="13">
        <v>2612127</v>
      </c>
      <c r="G10" s="15">
        <v>1486114</v>
      </c>
      <c r="H10" s="7">
        <f t="shared" si="0"/>
        <v>85.355125588370058</v>
      </c>
      <c r="I10" s="8">
        <f t="shared" si="0"/>
        <v>94.824372889969865</v>
      </c>
      <c r="J10" s="9">
        <f t="shared" si="0"/>
        <v>72.610250647383594</v>
      </c>
    </row>
    <row r="11" spans="1:10" s="29" customFormat="1" ht="15" customHeight="1" x14ac:dyDescent="0.2">
      <c r="A11" s="32" t="s">
        <v>9</v>
      </c>
      <c r="B11" s="26">
        <v>14663</v>
      </c>
      <c r="C11" s="27">
        <v>7975</v>
      </c>
      <c r="D11" s="28">
        <v>6688</v>
      </c>
      <c r="E11" s="26">
        <v>839412</v>
      </c>
      <c r="F11" s="27">
        <v>471077</v>
      </c>
      <c r="G11" s="28">
        <v>368335</v>
      </c>
      <c r="H11" s="23">
        <f t="shared" si="0"/>
        <v>57.246948100661527</v>
      </c>
      <c r="I11" s="24">
        <f t="shared" si="0"/>
        <v>59.06921630094044</v>
      </c>
      <c r="J11" s="25">
        <f t="shared" si="0"/>
        <v>55.07401315789474</v>
      </c>
    </row>
    <row r="12" spans="1:10" s="29" customFormat="1" ht="15" customHeight="1" x14ac:dyDescent="0.2">
      <c r="A12" s="32" t="s">
        <v>25</v>
      </c>
      <c r="B12" s="26">
        <v>6234</v>
      </c>
      <c r="C12" s="27">
        <v>4943</v>
      </c>
      <c r="D12" s="28">
        <v>1291</v>
      </c>
      <c r="E12" s="26">
        <v>833609</v>
      </c>
      <c r="F12" s="27">
        <v>686032</v>
      </c>
      <c r="G12" s="28">
        <v>147577</v>
      </c>
      <c r="H12" s="23">
        <f t="shared" si="0"/>
        <v>133.71976259223612</v>
      </c>
      <c r="I12" s="24">
        <f t="shared" si="0"/>
        <v>138.78858992514668</v>
      </c>
      <c r="J12" s="25">
        <f t="shared" si="0"/>
        <v>114.31216111541441</v>
      </c>
    </row>
    <row r="13" spans="1:10" s="29" customFormat="1" ht="15" customHeight="1" x14ac:dyDescent="0.2">
      <c r="A13" s="33" t="s">
        <v>10</v>
      </c>
      <c r="B13" s="26">
        <v>3055</v>
      </c>
      <c r="C13" s="27">
        <v>1986</v>
      </c>
      <c r="D13" s="28">
        <v>1069</v>
      </c>
      <c r="E13" s="26">
        <v>523836</v>
      </c>
      <c r="F13" s="27">
        <v>344421</v>
      </c>
      <c r="G13" s="28">
        <v>179415</v>
      </c>
      <c r="H13" s="23">
        <f t="shared" si="0"/>
        <v>171.46841243862519</v>
      </c>
      <c r="I13" s="24">
        <f t="shared" si="0"/>
        <v>173.42447129909365</v>
      </c>
      <c r="J13" s="25">
        <f t="shared" si="0"/>
        <v>167.83442469597756</v>
      </c>
    </row>
    <row r="14" spans="1:10" s="29" customFormat="1" ht="15" customHeight="1" x14ac:dyDescent="0.2">
      <c r="A14" s="32" t="s">
        <v>26</v>
      </c>
      <c r="B14" s="26">
        <v>24062</v>
      </c>
      <c r="C14" s="27">
        <v>12643</v>
      </c>
      <c r="D14" s="28">
        <v>11419</v>
      </c>
      <c r="E14" s="26">
        <v>1901384</v>
      </c>
      <c r="F14" s="27">
        <v>1110597</v>
      </c>
      <c r="G14" s="28">
        <v>790787</v>
      </c>
      <c r="H14" s="23">
        <f t="shared" si="0"/>
        <v>79.020197822292417</v>
      </c>
      <c r="I14" s="24">
        <f t="shared" si="0"/>
        <v>87.842837934034648</v>
      </c>
      <c r="J14" s="25">
        <f t="shared" si="0"/>
        <v>69.25186093353183</v>
      </c>
    </row>
    <row r="15" spans="1:10" s="29" customFormat="1" ht="15" customHeight="1" x14ac:dyDescent="0.2">
      <c r="A15" s="30" t="s">
        <v>11</v>
      </c>
      <c r="B15" s="14">
        <v>674993</v>
      </c>
      <c r="C15" s="13">
        <v>314180</v>
      </c>
      <c r="D15" s="15">
        <v>360813</v>
      </c>
      <c r="E15" s="14">
        <v>11745739</v>
      </c>
      <c r="F15" s="13">
        <v>5267762</v>
      </c>
      <c r="G15" s="15">
        <v>6477977</v>
      </c>
      <c r="H15" s="7">
        <f t="shared" si="0"/>
        <v>17.401275272484309</v>
      </c>
      <c r="I15" s="8">
        <f t="shared" si="0"/>
        <v>16.766700617480424</v>
      </c>
      <c r="J15" s="9">
        <f t="shared" si="0"/>
        <v>17.953834811938595</v>
      </c>
    </row>
    <row r="16" spans="1:10" s="29" customFormat="1" ht="15" customHeight="1" x14ac:dyDescent="0.2">
      <c r="A16" s="32" t="s">
        <v>22</v>
      </c>
      <c r="B16" s="26">
        <v>571733</v>
      </c>
      <c r="C16" s="27">
        <v>263223</v>
      </c>
      <c r="D16" s="28">
        <v>308510</v>
      </c>
      <c r="E16" s="26">
        <v>9325809</v>
      </c>
      <c r="F16" s="27">
        <v>4089529</v>
      </c>
      <c r="G16" s="28">
        <v>5236280</v>
      </c>
      <c r="H16" s="23">
        <f t="shared" si="0"/>
        <v>16.311475811261552</v>
      </c>
      <c r="I16" s="24">
        <f t="shared" si="0"/>
        <v>15.536366502927176</v>
      </c>
      <c r="J16" s="25">
        <f t="shared" si="0"/>
        <v>16.972804771320217</v>
      </c>
    </row>
    <row r="17" spans="1:10" s="29" customFormat="1" ht="15" customHeight="1" x14ac:dyDescent="0.2">
      <c r="A17" s="32" t="s">
        <v>34</v>
      </c>
      <c r="B17" s="26">
        <v>83416</v>
      </c>
      <c r="C17" s="27">
        <v>41436</v>
      </c>
      <c r="D17" s="28">
        <v>41980</v>
      </c>
      <c r="E17" s="26">
        <v>1494557</v>
      </c>
      <c r="F17" s="27">
        <v>729542</v>
      </c>
      <c r="G17" s="28">
        <v>765015</v>
      </c>
      <c r="H17" s="23">
        <f t="shared" si="0"/>
        <v>17.916910424858539</v>
      </c>
      <c r="I17" s="24">
        <f t="shared" si="0"/>
        <v>17.606477459214211</v>
      </c>
      <c r="J17" s="25">
        <f t="shared" si="0"/>
        <v>18.223320628870891</v>
      </c>
    </row>
    <row r="18" spans="1:10" s="29" customFormat="1" ht="15" customHeight="1" x14ac:dyDescent="0.2">
      <c r="A18" s="32" t="s">
        <v>23</v>
      </c>
      <c r="B18" s="26">
        <v>11064</v>
      </c>
      <c r="C18" s="27">
        <v>4855</v>
      </c>
      <c r="D18" s="28">
        <v>6209</v>
      </c>
      <c r="E18" s="26">
        <v>624501</v>
      </c>
      <c r="F18" s="27">
        <v>281406</v>
      </c>
      <c r="G18" s="28">
        <v>343095</v>
      </c>
      <c r="H18" s="23">
        <f t="shared" si="0"/>
        <v>56.444414316702819</v>
      </c>
      <c r="I18" s="24">
        <f t="shared" si="0"/>
        <v>57.962100926879508</v>
      </c>
      <c r="J18" s="25">
        <f t="shared" si="0"/>
        <v>55.25769044934772</v>
      </c>
    </row>
    <row r="19" spans="1:10" s="29" customFormat="1" ht="15" customHeight="1" x14ac:dyDescent="0.2">
      <c r="A19" s="33" t="s">
        <v>24</v>
      </c>
      <c r="B19" s="26">
        <v>8780</v>
      </c>
      <c r="C19" s="27">
        <v>4666</v>
      </c>
      <c r="D19" s="28">
        <v>4114</v>
      </c>
      <c r="E19" s="26">
        <v>300872</v>
      </c>
      <c r="F19" s="27">
        <v>167285</v>
      </c>
      <c r="G19" s="28">
        <v>133587</v>
      </c>
      <c r="H19" s="23">
        <f t="shared" si="0"/>
        <v>34.267881548974941</v>
      </c>
      <c r="I19" s="24">
        <f t="shared" si="0"/>
        <v>35.851907415345046</v>
      </c>
      <c r="J19" s="25">
        <f t="shared" si="0"/>
        <v>32.471317452600879</v>
      </c>
    </row>
    <row r="20" spans="1:10" s="29" customFormat="1" ht="15" customHeight="1" x14ac:dyDescent="0.2">
      <c r="A20" s="30" t="s">
        <v>12</v>
      </c>
      <c r="B20" s="14">
        <v>121752</v>
      </c>
      <c r="C20" s="13">
        <v>66649</v>
      </c>
      <c r="D20" s="15">
        <v>55103</v>
      </c>
      <c r="E20" s="14">
        <v>3845311</v>
      </c>
      <c r="F20" s="13">
        <v>2110730</v>
      </c>
      <c r="G20" s="15">
        <v>1734581</v>
      </c>
      <c r="H20" s="7">
        <f t="shared" si="0"/>
        <v>31.583144424732243</v>
      </c>
      <c r="I20" s="8">
        <f t="shared" si="0"/>
        <v>31.669342375729567</v>
      </c>
      <c r="J20" s="9">
        <f t="shared" si="0"/>
        <v>31.478884997187087</v>
      </c>
    </row>
    <row r="21" spans="1:10" s="29" customFormat="1" ht="15" customHeight="1" x14ac:dyDescent="0.2">
      <c r="A21" s="30" t="s">
        <v>13</v>
      </c>
      <c r="B21" s="14">
        <v>28261</v>
      </c>
      <c r="C21" s="13">
        <v>16370</v>
      </c>
      <c r="D21" s="15">
        <v>11891</v>
      </c>
      <c r="E21" s="14">
        <v>997715</v>
      </c>
      <c r="F21" s="13">
        <v>566176</v>
      </c>
      <c r="G21" s="15">
        <v>431539</v>
      </c>
      <c r="H21" s="7">
        <f t="shared" si="0"/>
        <v>35.3035985987757</v>
      </c>
      <c r="I21" s="8">
        <f t="shared" si="0"/>
        <v>34.586194257788641</v>
      </c>
      <c r="J21" s="9">
        <f t="shared" si="0"/>
        <v>36.291228660331342</v>
      </c>
    </row>
    <row r="22" spans="1:10" s="29" customFormat="1" ht="15" customHeight="1" x14ac:dyDescent="0.2">
      <c r="A22" s="30" t="s">
        <v>14</v>
      </c>
      <c r="B22" s="14">
        <v>388659</v>
      </c>
      <c r="C22" s="13">
        <v>198462</v>
      </c>
      <c r="D22" s="15">
        <v>190197</v>
      </c>
      <c r="E22" s="14">
        <v>26923668</v>
      </c>
      <c r="F22" s="13">
        <v>12625988</v>
      </c>
      <c r="G22" s="15">
        <v>14297680</v>
      </c>
      <c r="H22" s="7">
        <f t="shared" si="0"/>
        <v>69.273239523592665</v>
      </c>
      <c r="I22" s="8">
        <f t="shared" si="0"/>
        <v>63.619171428283501</v>
      </c>
      <c r="J22" s="9">
        <f t="shared" si="0"/>
        <v>75.173004831832259</v>
      </c>
    </row>
    <row r="23" spans="1:10" s="29" customFormat="1" ht="15" customHeight="1" x14ac:dyDescent="0.2">
      <c r="A23" s="33" t="s">
        <v>15</v>
      </c>
      <c r="B23" s="26">
        <v>269292</v>
      </c>
      <c r="C23" s="27">
        <v>137275</v>
      </c>
      <c r="D23" s="28">
        <v>132017</v>
      </c>
      <c r="E23" s="26">
        <v>17117096</v>
      </c>
      <c r="F23" s="27">
        <v>7942348</v>
      </c>
      <c r="G23" s="28">
        <v>9174748</v>
      </c>
      <c r="H23" s="23">
        <f t="shared" si="0"/>
        <v>63.563329025741574</v>
      </c>
      <c r="I23" s="24">
        <f t="shared" si="0"/>
        <v>57.857206337643419</v>
      </c>
      <c r="J23" s="25">
        <f t="shared" si="0"/>
        <v>69.496716331987543</v>
      </c>
    </row>
    <row r="24" spans="1:10" s="29" customFormat="1" ht="15" customHeight="1" x14ac:dyDescent="0.2">
      <c r="A24" s="32" t="s">
        <v>27</v>
      </c>
      <c r="B24" s="26">
        <v>119367</v>
      </c>
      <c r="C24" s="27">
        <v>61187</v>
      </c>
      <c r="D24" s="28">
        <v>58180</v>
      </c>
      <c r="E24" s="26">
        <v>9806572</v>
      </c>
      <c r="F24" s="27">
        <v>4683640</v>
      </c>
      <c r="G24" s="28">
        <v>5122932</v>
      </c>
      <c r="H24" s="23">
        <f t="shared" si="0"/>
        <v>82.154799902820713</v>
      </c>
      <c r="I24" s="24">
        <f t="shared" si="0"/>
        <v>76.546325199797337</v>
      </c>
      <c r="J24" s="25">
        <f t="shared" si="0"/>
        <v>88.053145410794087</v>
      </c>
    </row>
    <row r="25" spans="1:10" s="29" customFormat="1" ht="15" customHeight="1" x14ac:dyDescent="0.2">
      <c r="A25" s="30" t="s">
        <v>28</v>
      </c>
      <c r="B25" s="14">
        <v>70768</v>
      </c>
      <c r="C25" s="13">
        <v>15742</v>
      </c>
      <c r="D25" s="15">
        <v>55026</v>
      </c>
      <c r="E25" s="14">
        <v>2490620</v>
      </c>
      <c r="F25" s="13">
        <v>615950</v>
      </c>
      <c r="G25" s="15">
        <v>1874670</v>
      </c>
      <c r="H25" s="7">
        <f t="shared" si="0"/>
        <v>35.194155550531313</v>
      </c>
      <c r="I25" s="8">
        <f t="shared" si="0"/>
        <v>39.127810951594462</v>
      </c>
      <c r="J25" s="9">
        <f t="shared" si="0"/>
        <v>34.068803838185588</v>
      </c>
    </row>
    <row r="26" spans="1:10" s="29" customFormat="1" ht="15" customHeight="1" x14ac:dyDescent="0.2">
      <c r="A26" s="30" t="s">
        <v>16</v>
      </c>
      <c r="B26" s="14">
        <v>32080</v>
      </c>
      <c r="C26" s="13">
        <v>0</v>
      </c>
      <c r="D26" s="15">
        <v>32080</v>
      </c>
      <c r="E26" s="14">
        <v>3313494</v>
      </c>
      <c r="F26" s="13">
        <v>0</v>
      </c>
      <c r="G26" s="15">
        <v>3313494</v>
      </c>
      <c r="H26" s="7">
        <f>E26/B26</f>
        <v>103.28846633416458</v>
      </c>
      <c r="I26" s="8">
        <v>0</v>
      </c>
      <c r="J26" s="9">
        <f t="shared" ref="J26:J28" si="1">G26/D26</f>
        <v>103.28846633416458</v>
      </c>
    </row>
    <row r="27" spans="1:10" s="29" customFormat="1" ht="15" customHeight="1" x14ac:dyDescent="0.2">
      <c r="A27" s="30" t="s">
        <v>17</v>
      </c>
      <c r="B27" s="14">
        <v>178262</v>
      </c>
      <c r="C27" s="13">
        <v>113968</v>
      </c>
      <c r="D27" s="15">
        <v>64294</v>
      </c>
      <c r="E27" s="14">
        <v>10096705</v>
      </c>
      <c r="F27" s="13">
        <v>6259920</v>
      </c>
      <c r="G27" s="15">
        <v>3836785</v>
      </c>
      <c r="H27" s="7">
        <f>E27/B27</f>
        <v>56.639693260481764</v>
      </c>
      <c r="I27" s="8">
        <f>F27/C27</f>
        <v>54.926997051804015</v>
      </c>
      <c r="J27" s="9">
        <f t="shared" si="1"/>
        <v>59.675630696488007</v>
      </c>
    </row>
    <row r="28" spans="1:10" s="29" customFormat="1" ht="15" customHeight="1" x14ac:dyDescent="0.2">
      <c r="A28" s="31" t="s">
        <v>18</v>
      </c>
      <c r="B28" s="14">
        <v>658767</v>
      </c>
      <c r="C28" s="13">
        <v>306972</v>
      </c>
      <c r="D28" s="15">
        <v>351795</v>
      </c>
      <c r="E28" s="14">
        <v>13362073</v>
      </c>
      <c r="F28" s="13">
        <v>5435059</v>
      </c>
      <c r="G28" s="15">
        <v>7927014</v>
      </c>
      <c r="H28" s="7">
        <f>E28/B28</f>
        <v>20.283458339595033</v>
      </c>
      <c r="I28" s="8">
        <f>F28/C28</f>
        <v>17.705390068149537</v>
      </c>
      <c r="J28" s="9">
        <f t="shared" si="1"/>
        <v>22.533049076877159</v>
      </c>
    </row>
    <row r="29" spans="1:10" ht="30.2" customHeight="1" thickBot="1" x14ac:dyDescent="0.25">
      <c r="A29" s="19" t="s">
        <v>29</v>
      </c>
      <c r="B29" s="5">
        <f t="shared" ref="B29:G29" si="2">SUM(B6:B10,B15,B20,B21,B22,B25,B26,B27,B28)</f>
        <v>2293733</v>
      </c>
      <c r="C29" s="4">
        <f t="shared" si="2"/>
        <v>1095500</v>
      </c>
      <c r="D29" s="6">
        <f t="shared" si="2"/>
        <v>1198233</v>
      </c>
      <c r="E29" s="5">
        <f t="shared" si="2"/>
        <v>86457092</v>
      </c>
      <c r="F29" s="4">
        <f t="shared" si="2"/>
        <v>39204947</v>
      </c>
      <c r="G29" s="6">
        <f t="shared" si="2"/>
        <v>47252145</v>
      </c>
      <c r="H29" s="20">
        <f>E29/B29</f>
        <v>37.692744534782385</v>
      </c>
      <c r="I29" s="16">
        <f>F29/C29</f>
        <v>35.787263350068464</v>
      </c>
      <c r="J29" s="17">
        <f>G29/D29</f>
        <v>39.434855324465275</v>
      </c>
    </row>
    <row r="31" spans="1:10" x14ac:dyDescent="0.2">
      <c r="B31" s="2"/>
      <c r="C31" s="2"/>
      <c r="D31" s="2"/>
      <c r="E31" s="2"/>
      <c r="F31" s="2"/>
      <c r="G31" s="2"/>
    </row>
    <row r="33" spans="2:7" x14ac:dyDescent="0.2">
      <c r="B33" s="3"/>
      <c r="C33" s="3"/>
      <c r="D33" s="3"/>
      <c r="E33" s="3"/>
      <c r="F33" s="3"/>
      <c r="G33" s="3"/>
    </row>
    <row r="35" spans="2:7" x14ac:dyDescent="0.2">
      <c r="B35" s="3"/>
      <c r="C35" s="3"/>
      <c r="D35" s="3"/>
      <c r="E35" s="3"/>
      <c r="F35" s="3"/>
      <c r="G35" s="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2598425196850394" bottom="0.98425196850393704" header="0.47244094488188981" footer="0.51181102362204722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Slováček Pavel (ČSSZ 24)</cp:lastModifiedBy>
  <cp:lastPrinted>2021-02-01T10:55:47Z</cp:lastPrinted>
  <dcterms:created xsi:type="dcterms:W3CDTF">1997-01-24T11:07:25Z</dcterms:created>
  <dcterms:modified xsi:type="dcterms:W3CDTF">2021-02-01T11:04:45Z</dcterms:modified>
</cp:coreProperties>
</file>